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9540"/>
  </bookViews>
  <sheets>
    <sheet name="Орб 66" sheetId="1" r:id="rId1"/>
  </sheets>
  <calcPr calcId="145621"/>
</workbook>
</file>

<file path=xl/calcChain.xml><?xml version="1.0" encoding="utf-8"?>
<calcChain xmlns="http://schemas.openxmlformats.org/spreadsheetml/2006/main">
  <c r="G92" i="1" l="1"/>
  <c r="G91" i="1"/>
  <c r="G90" i="1"/>
  <c r="G89" i="1"/>
  <c r="G88" i="1"/>
  <c r="G87" i="1"/>
  <c r="G93" i="1" s="1"/>
  <c r="G85" i="1"/>
  <c r="G80" i="1"/>
  <c r="G67" i="1"/>
  <c r="G61" i="1"/>
  <c r="G45" i="1"/>
  <c r="I23" i="1"/>
  <c r="G10" i="1"/>
</calcChain>
</file>

<file path=xl/sharedStrings.xml><?xml version="1.0" encoding="utf-8"?>
<sst xmlns="http://schemas.openxmlformats.org/spreadsheetml/2006/main" count="153" uniqueCount="79">
  <si>
    <t>Отчет о выполненных работах и списании материалов в жилом доме по адресу Орбитальная 66</t>
  </si>
  <si>
    <t>Февраль 2018г.</t>
  </si>
  <si>
    <t>Вид работ, объем</t>
  </si>
  <si>
    <t>Наименование материала</t>
  </si>
  <si>
    <t>Ед. изм.</t>
  </si>
  <si>
    <t>Цена</t>
  </si>
  <si>
    <t>Кол-во</t>
  </si>
  <si>
    <t>Сумма</t>
  </si>
  <si>
    <t>Смена авт выкл. В эл.щитовой 4 шт</t>
  </si>
  <si>
    <t>авт выкл 1 п 25А</t>
  </si>
  <si>
    <t>шт</t>
  </si>
  <si>
    <t>Установка розеток в ТП 2 шт</t>
  </si>
  <si>
    <t>розетка о/у РА16</t>
  </si>
  <si>
    <t>посыпка тротуаров от наледи солью</t>
  </si>
  <si>
    <t>соль техн.</t>
  </si>
  <si>
    <t>кг</t>
  </si>
  <si>
    <t>ИТОГГО:</t>
  </si>
  <si>
    <t>Акт № 15</t>
  </si>
  <si>
    <t>О выполненных работах и списании материалов в жилом доме по адресу: Орбитальная 66</t>
  </si>
  <si>
    <t>май 2018 г</t>
  </si>
  <si>
    <t>Обоснование № 191 от 2000г</t>
  </si>
  <si>
    <t>Норма</t>
  </si>
  <si>
    <t>Обоснование пол№139</t>
  </si>
  <si>
    <t>Чел/час</t>
  </si>
  <si>
    <t>Замена сбросных кранов в РУ</t>
  </si>
  <si>
    <t>кран шар вн/вн 1/2</t>
  </si>
  <si>
    <t>кран шар ДУ 15 г/г</t>
  </si>
  <si>
    <t>ИТОГО:</t>
  </si>
  <si>
    <t>Инженер участка: ___________В.А. Комаренко                                                  Инициативная группа:_________________________</t>
  </si>
  <si>
    <t>Мастер участка: ____________М.Н. Харсеева</t>
  </si>
  <si>
    <t>Акт № 13</t>
  </si>
  <si>
    <t>О выполненных работах и списании материалов в жилом доме по адресу:Орбитальная 66</t>
  </si>
  <si>
    <t>июнь 2018 г</t>
  </si>
  <si>
    <t>Установка на УУТЭ</t>
  </si>
  <si>
    <t>модем SPrutNet BG S2</t>
  </si>
  <si>
    <t>Источник питания ИЭС6-120080 (КИП)</t>
  </si>
  <si>
    <t>Установка досок объявлений 2 шт</t>
  </si>
  <si>
    <t>Дюбель-гвоздь п/п 6*40</t>
  </si>
  <si>
    <t>Ревизия электрощитовой</t>
  </si>
  <si>
    <t>предохранитель ПН2-400</t>
  </si>
  <si>
    <t>июль 2018 г</t>
  </si>
  <si>
    <t>Ревизия поэтажных щитков 2п. 9,7,6,4 эт-4 шт</t>
  </si>
  <si>
    <t>Держатель труб с защел. 16 мм</t>
  </si>
  <si>
    <t>Замена выключателя 2 п 1 эт</t>
  </si>
  <si>
    <t xml:space="preserve">выключатель 1 клавишный </t>
  </si>
  <si>
    <t>Замена плавких вставок в электрощитовой 2 шт</t>
  </si>
  <si>
    <t>Предохранитель ПН2-100</t>
  </si>
  <si>
    <t xml:space="preserve">Держатель плав вставки ПН2-100 </t>
  </si>
  <si>
    <t>Вставка плавкая ПН2-100</t>
  </si>
  <si>
    <t>Замена манометров в РУ под кв. 37</t>
  </si>
  <si>
    <t>Манометр Мпа-1,0</t>
  </si>
  <si>
    <t>Манометр Мпа-1,6</t>
  </si>
  <si>
    <t>Опломбирование в РУ задвижки-2 шт, конус-1 шт (под кв 37)</t>
  </si>
  <si>
    <t xml:space="preserve">проволока опломбир. </t>
  </si>
  <si>
    <t>м</t>
  </si>
  <si>
    <t>Замена крана на стояке ГВ под кв. 2</t>
  </si>
  <si>
    <t>ИТОГО</t>
  </si>
  <si>
    <t>Замена аварийных стояков ЦО кв. 9-13 (спальня) кв 65-69 (кухня и зал)</t>
  </si>
  <si>
    <t>Труба PN20 д 25 стекл</t>
  </si>
  <si>
    <t>Американка в/н 3/4*</t>
  </si>
  <si>
    <t>Муфта н/р 25х3/4*</t>
  </si>
  <si>
    <t>Угольник 90 L25</t>
  </si>
  <si>
    <t>Угольник 45 L25</t>
  </si>
  <si>
    <t>Муфта 25</t>
  </si>
  <si>
    <t>Замена манометра в РУ под кв 37</t>
  </si>
  <si>
    <t>Манометр Мпа-1,1</t>
  </si>
  <si>
    <t>Замена аварийного стояка Гвпод кв 2 в ТП</t>
  </si>
  <si>
    <t>американка в/н 3/4*</t>
  </si>
  <si>
    <t>Труба PN25Д32 стекло</t>
  </si>
  <si>
    <t>М</t>
  </si>
  <si>
    <t>угольник 90 L25</t>
  </si>
  <si>
    <t>тройник перех 25*20</t>
  </si>
  <si>
    <t>опломбирование счетчиков гв кв 68,35-2шт</t>
  </si>
  <si>
    <t>пломба антимагнитная роторная АП2</t>
  </si>
  <si>
    <t>проволока пломбировочн 0,8м</t>
  </si>
  <si>
    <t>посыпка тротуаров от наледи</t>
  </si>
  <si>
    <t>песок</t>
  </si>
  <si>
    <t>т</t>
  </si>
  <si>
    <t xml:space="preserve">Соль техничт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</si>
</sst>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164" fontId="0" fillId="0" borderId="0" xfId="0" applyNumberFormat="1"/>
    <xf numFmtId="17" fontId="0" fillId="0" borderId="0" xfId="0" applyNumberFormat="1"/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3"/>
  <sheetViews>
    <sheetView tabSelected="1" topLeftCell="A76" workbookViewId="0">
      <selection activeCell="B83" sqref="B83:G94"/>
    </sheetView>
  </sheetViews>
  <sheetFormatPr defaultRowHeight="12.75" x14ac:dyDescent="0.2"/>
  <cols>
    <col min="2" max="2" width="18" customWidth="1"/>
    <col min="3" max="3" width="16" customWidth="1"/>
  </cols>
  <sheetData>
    <row r="2" spans="2:7" x14ac:dyDescent="0.2">
      <c r="B2" t="s">
        <v>0</v>
      </c>
    </row>
    <row r="4" spans="2:7" x14ac:dyDescent="0.2">
      <c r="G4" t="s">
        <v>1</v>
      </c>
    </row>
    <row r="6" spans="2:7" ht="31.5" customHeight="1" x14ac:dyDescent="0.2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</row>
    <row r="7" spans="2:7" ht="28.5" customHeight="1" x14ac:dyDescent="0.2">
      <c r="B7" s="1" t="s">
        <v>8</v>
      </c>
      <c r="C7" s="1" t="s">
        <v>9</v>
      </c>
      <c r="D7" s="1" t="s">
        <v>10</v>
      </c>
      <c r="E7" s="1">
        <v>79.94</v>
      </c>
      <c r="F7" s="1">
        <v>4</v>
      </c>
      <c r="G7" s="1">
        <v>319.76</v>
      </c>
    </row>
    <row r="8" spans="2:7" ht="27" customHeight="1" x14ac:dyDescent="0.2">
      <c r="B8" s="1" t="s">
        <v>11</v>
      </c>
      <c r="C8" s="1" t="s">
        <v>12</v>
      </c>
      <c r="D8" s="1" t="s">
        <v>10</v>
      </c>
      <c r="E8" s="1">
        <v>46.11</v>
      </c>
      <c r="F8" s="1">
        <v>2</v>
      </c>
      <c r="G8" s="1">
        <v>92.22</v>
      </c>
    </row>
    <row r="9" spans="2:7" ht="27" customHeight="1" x14ac:dyDescent="0.2">
      <c r="B9" s="1" t="s">
        <v>13</v>
      </c>
      <c r="C9" s="1" t="s">
        <v>14</v>
      </c>
      <c r="D9" s="1" t="s">
        <v>15</v>
      </c>
      <c r="E9" s="1">
        <v>6.35</v>
      </c>
      <c r="F9" s="2">
        <v>40</v>
      </c>
      <c r="G9" s="2">
        <v>254</v>
      </c>
    </row>
    <row r="10" spans="2:7" x14ac:dyDescent="0.2">
      <c r="B10" s="1"/>
      <c r="C10" s="1"/>
      <c r="D10" s="1"/>
      <c r="E10" s="1"/>
      <c r="F10" s="3" t="s">
        <v>16</v>
      </c>
      <c r="G10" s="3">
        <f>G9+G8+G7</f>
        <v>665.98</v>
      </c>
    </row>
    <row r="13" spans="2:7" x14ac:dyDescent="0.2">
      <c r="E13" t="s">
        <v>17</v>
      </c>
    </row>
    <row r="16" spans="2:7" x14ac:dyDescent="0.2">
      <c r="B16" t="s">
        <v>18</v>
      </c>
    </row>
    <row r="18" spans="2:11" x14ac:dyDescent="0.2">
      <c r="H18" t="s">
        <v>19</v>
      </c>
    </row>
    <row r="20" spans="2:11" ht="51" x14ac:dyDescent="0.2">
      <c r="B20" s="1" t="s">
        <v>20</v>
      </c>
      <c r="C20" s="1" t="s">
        <v>21</v>
      </c>
      <c r="D20" s="1" t="s">
        <v>2</v>
      </c>
      <c r="E20" s="1" t="s">
        <v>3</v>
      </c>
      <c r="F20" s="1" t="s">
        <v>4</v>
      </c>
      <c r="G20" s="1" t="s">
        <v>5</v>
      </c>
      <c r="H20" s="1" t="s">
        <v>6</v>
      </c>
      <c r="I20" s="1" t="s">
        <v>7</v>
      </c>
      <c r="J20" s="1" t="s">
        <v>22</v>
      </c>
      <c r="K20" s="1" t="s">
        <v>23</v>
      </c>
    </row>
    <row r="21" spans="2:11" ht="51" x14ac:dyDescent="0.2">
      <c r="B21" s="1"/>
      <c r="C21" s="1"/>
      <c r="D21" s="1" t="s">
        <v>24</v>
      </c>
      <c r="E21" s="1" t="s">
        <v>25</v>
      </c>
      <c r="F21" s="1" t="s">
        <v>10</v>
      </c>
      <c r="G21" s="1">
        <v>169.41</v>
      </c>
      <c r="H21" s="1">
        <v>8</v>
      </c>
      <c r="I21" s="1">
        <v>1355.28</v>
      </c>
      <c r="J21" s="1"/>
      <c r="K21" s="1"/>
    </row>
    <row r="22" spans="2:11" ht="25.5" x14ac:dyDescent="0.2">
      <c r="B22" s="1"/>
      <c r="C22" s="1"/>
      <c r="D22" s="1"/>
      <c r="E22" s="1" t="s">
        <v>26</v>
      </c>
      <c r="F22" s="1" t="s">
        <v>10</v>
      </c>
      <c r="G22" s="1">
        <v>86</v>
      </c>
      <c r="H22" s="1">
        <v>2</v>
      </c>
      <c r="I22" s="1">
        <v>172</v>
      </c>
      <c r="J22" s="1"/>
      <c r="K22" s="1"/>
    </row>
    <row r="23" spans="2:11" x14ac:dyDescent="0.2">
      <c r="B23" s="1"/>
      <c r="C23" s="1"/>
      <c r="D23" s="1"/>
      <c r="E23" s="1"/>
      <c r="F23" s="1"/>
      <c r="G23" s="1"/>
      <c r="H23" s="3" t="s">
        <v>27</v>
      </c>
      <c r="I23" s="3">
        <f>I21+I22</f>
        <v>1527.28</v>
      </c>
      <c r="J23" s="1"/>
      <c r="K23" s="1"/>
    </row>
    <row r="25" spans="2:11" x14ac:dyDescent="0.2">
      <c r="B25" t="s">
        <v>28</v>
      </c>
    </row>
    <row r="27" spans="2:11" x14ac:dyDescent="0.2">
      <c r="B27" t="s">
        <v>29</v>
      </c>
    </row>
    <row r="31" spans="2:11" x14ac:dyDescent="0.2">
      <c r="B31" s="4"/>
      <c r="C31" s="4"/>
      <c r="D31" s="4"/>
      <c r="E31" s="4" t="s">
        <v>30</v>
      </c>
      <c r="F31" s="4"/>
      <c r="G31" s="4"/>
      <c r="H31" s="4"/>
      <c r="I31" s="4"/>
    </row>
    <row r="32" spans="2:11" x14ac:dyDescent="0.2">
      <c r="B32" s="4"/>
      <c r="C32" s="4"/>
      <c r="D32" s="4"/>
      <c r="E32" s="4"/>
      <c r="F32" s="4"/>
      <c r="G32" s="4"/>
      <c r="H32" s="4"/>
      <c r="I32" s="4"/>
    </row>
    <row r="33" spans="2:9" x14ac:dyDescent="0.2">
      <c r="B33" s="4"/>
      <c r="C33" s="4"/>
      <c r="D33" s="4"/>
      <c r="E33" s="4"/>
      <c r="F33" s="4"/>
      <c r="G33" s="4"/>
      <c r="H33" s="4"/>
      <c r="I33" s="4"/>
    </row>
    <row r="34" spans="2:9" x14ac:dyDescent="0.2">
      <c r="B34" s="4" t="s">
        <v>31</v>
      </c>
      <c r="C34" s="4"/>
      <c r="D34" s="4"/>
      <c r="E34" s="4"/>
      <c r="F34" s="4"/>
      <c r="G34" s="4"/>
      <c r="H34" s="4"/>
      <c r="I34" s="4"/>
    </row>
    <row r="35" spans="2:9" x14ac:dyDescent="0.2">
      <c r="B35" s="4"/>
      <c r="C35" s="4"/>
      <c r="D35" s="4"/>
      <c r="E35" s="4"/>
      <c r="F35" s="4"/>
      <c r="G35" s="4"/>
      <c r="H35" s="4"/>
      <c r="I35" s="4"/>
    </row>
    <row r="36" spans="2:9" x14ac:dyDescent="0.2">
      <c r="B36" s="4"/>
      <c r="C36" s="4"/>
      <c r="D36" s="4"/>
      <c r="E36" s="4"/>
      <c r="F36" s="4"/>
      <c r="G36" s="4"/>
      <c r="H36" s="4" t="s">
        <v>32</v>
      </c>
      <c r="I36" s="4"/>
    </row>
    <row r="39" spans="2:9" x14ac:dyDescent="0.2">
      <c r="B39" s="5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5" t="s">
        <v>7</v>
      </c>
      <c r="H39" s="5" t="s">
        <v>22</v>
      </c>
      <c r="I39" s="5" t="s">
        <v>23</v>
      </c>
    </row>
    <row r="40" spans="2:9" ht="25.5" x14ac:dyDescent="0.2">
      <c r="B40" s="1" t="s">
        <v>33</v>
      </c>
      <c r="C40" s="1" t="s">
        <v>34</v>
      </c>
      <c r="D40" s="1" t="s">
        <v>10</v>
      </c>
      <c r="E40" s="1">
        <v>2850</v>
      </c>
      <c r="F40" s="1">
        <v>1</v>
      </c>
      <c r="G40" s="1">
        <v>2850</v>
      </c>
      <c r="H40" s="1"/>
      <c r="I40" s="1"/>
    </row>
    <row r="41" spans="2:9" ht="38.25" x14ac:dyDescent="0.2">
      <c r="B41" s="1"/>
      <c r="C41" s="1" t="s">
        <v>35</v>
      </c>
      <c r="D41" s="1" t="s">
        <v>10</v>
      </c>
      <c r="E41" s="1">
        <v>1170</v>
      </c>
      <c r="F41" s="1">
        <v>1</v>
      </c>
      <c r="G41" s="1">
        <v>1170</v>
      </c>
      <c r="H41" s="1"/>
      <c r="I41" s="1"/>
    </row>
    <row r="42" spans="2:9" ht="25.5" x14ac:dyDescent="0.2">
      <c r="B42" s="1" t="s">
        <v>36</v>
      </c>
      <c r="C42" s="1" t="s">
        <v>37</v>
      </c>
      <c r="D42" s="1" t="s">
        <v>10</v>
      </c>
      <c r="E42" s="1">
        <v>3.01</v>
      </c>
      <c r="F42" s="1">
        <v>12</v>
      </c>
      <c r="G42" s="1">
        <v>36.119999999999997</v>
      </c>
      <c r="H42" s="1"/>
      <c r="I42" s="1"/>
    </row>
    <row r="43" spans="2:9" ht="25.5" x14ac:dyDescent="0.2">
      <c r="B43" s="1" t="s">
        <v>38</v>
      </c>
      <c r="C43" s="1" t="s">
        <v>39</v>
      </c>
      <c r="D43" s="1" t="s">
        <v>10</v>
      </c>
      <c r="E43" s="1">
        <v>331.38</v>
      </c>
      <c r="F43" s="1">
        <v>1</v>
      </c>
      <c r="G43" s="1">
        <v>331.38</v>
      </c>
      <c r="H43" s="1"/>
      <c r="I43" s="1"/>
    </row>
    <row r="44" spans="2:9" x14ac:dyDescent="0.2">
      <c r="B44" s="1"/>
      <c r="C44" s="1"/>
      <c r="D44" s="1"/>
      <c r="E44" s="1"/>
      <c r="F44" s="1"/>
      <c r="G44" s="1"/>
      <c r="H44" s="1"/>
      <c r="I44" s="1"/>
    </row>
    <row r="45" spans="2:9" x14ac:dyDescent="0.2">
      <c r="B45" s="1"/>
      <c r="C45" s="1"/>
      <c r="D45" s="1"/>
      <c r="E45" s="1"/>
      <c r="F45" s="3" t="s">
        <v>27</v>
      </c>
      <c r="G45" s="3">
        <f>G40+G41+G42+G43</f>
        <v>4387.5</v>
      </c>
      <c r="H45" s="1"/>
      <c r="I45" s="1"/>
    </row>
    <row r="48" spans="2:9" x14ac:dyDescent="0.2">
      <c r="B48" t="s">
        <v>18</v>
      </c>
    </row>
    <row r="50" spans="2:8" x14ac:dyDescent="0.2">
      <c r="H50" t="s">
        <v>40</v>
      </c>
    </row>
    <row r="51" spans="2:8" ht="25.5" x14ac:dyDescent="0.2">
      <c r="B51" s="1" t="s">
        <v>2</v>
      </c>
      <c r="C51" s="1" t="s">
        <v>3</v>
      </c>
      <c r="D51" s="1" t="s">
        <v>4</v>
      </c>
      <c r="E51" s="1" t="s">
        <v>5</v>
      </c>
      <c r="F51" s="1" t="s">
        <v>6</v>
      </c>
      <c r="G51" s="1" t="s">
        <v>7</v>
      </c>
    </row>
    <row r="52" spans="2:8" ht="38.25" x14ac:dyDescent="0.2">
      <c r="B52" s="1" t="s">
        <v>41</v>
      </c>
      <c r="C52" s="1" t="s">
        <v>42</v>
      </c>
      <c r="D52" s="1" t="s">
        <v>10</v>
      </c>
      <c r="E52" s="1">
        <v>0.92</v>
      </c>
      <c r="F52" s="1">
        <v>30</v>
      </c>
      <c r="G52" s="1">
        <v>27.6</v>
      </c>
    </row>
    <row r="53" spans="2:8" ht="25.5" x14ac:dyDescent="0.2">
      <c r="B53" s="1"/>
      <c r="C53" s="1" t="s">
        <v>37</v>
      </c>
      <c r="D53" s="1" t="s">
        <v>10</v>
      </c>
      <c r="E53" s="1">
        <v>1.96</v>
      </c>
      <c r="F53" s="1">
        <v>30</v>
      </c>
      <c r="G53" s="1">
        <v>58.8</v>
      </c>
    </row>
    <row r="54" spans="2:8" ht="38.25" x14ac:dyDescent="0.2">
      <c r="B54" s="1" t="s">
        <v>43</v>
      </c>
      <c r="C54" s="1" t="s">
        <v>44</v>
      </c>
      <c r="D54" s="1" t="s">
        <v>10</v>
      </c>
      <c r="E54" s="1">
        <v>85.31</v>
      </c>
      <c r="F54" s="1">
        <v>1</v>
      </c>
      <c r="G54" s="1">
        <v>85.31</v>
      </c>
    </row>
    <row r="55" spans="2:8" ht="51" x14ac:dyDescent="0.2">
      <c r="B55" s="1" t="s">
        <v>45</v>
      </c>
      <c r="C55" s="1" t="s">
        <v>46</v>
      </c>
      <c r="D55" s="1" t="s">
        <v>10</v>
      </c>
      <c r="E55" s="1">
        <v>92.73</v>
      </c>
      <c r="F55" s="1">
        <v>1</v>
      </c>
      <c r="G55" s="1">
        <v>92.73</v>
      </c>
    </row>
    <row r="56" spans="2:8" ht="25.5" x14ac:dyDescent="0.2">
      <c r="B56" s="1"/>
      <c r="C56" s="1" t="s">
        <v>47</v>
      </c>
      <c r="D56" s="1" t="s">
        <v>10</v>
      </c>
      <c r="E56" s="1">
        <v>57.21</v>
      </c>
      <c r="F56" s="1">
        <v>1</v>
      </c>
      <c r="G56" s="1">
        <v>57.21</v>
      </c>
    </row>
    <row r="57" spans="2:8" ht="25.5" x14ac:dyDescent="0.2">
      <c r="B57" s="1"/>
      <c r="C57" s="1" t="s">
        <v>48</v>
      </c>
      <c r="D57" s="1" t="s">
        <v>10</v>
      </c>
      <c r="E57" s="1">
        <v>69</v>
      </c>
      <c r="F57" s="1">
        <v>1</v>
      </c>
      <c r="G57" s="1">
        <v>69</v>
      </c>
    </row>
    <row r="58" spans="2:8" ht="38.25" x14ac:dyDescent="0.2">
      <c r="B58" s="1" t="s">
        <v>49</v>
      </c>
      <c r="C58" s="1" t="s">
        <v>50</v>
      </c>
      <c r="D58" s="1" t="s">
        <v>10</v>
      </c>
      <c r="E58" s="1">
        <v>300</v>
      </c>
      <c r="F58" s="1">
        <v>3</v>
      </c>
      <c r="G58" s="1">
        <v>900</v>
      </c>
    </row>
    <row r="59" spans="2:8" ht="25.5" x14ac:dyDescent="0.2">
      <c r="B59" s="1"/>
      <c r="C59" s="1" t="s">
        <v>51</v>
      </c>
      <c r="D59" s="1" t="s">
        <v>10</v>
      </c>
      <c r="E59" s="1">
        <v>300</v>
      </c>
      <c r="F59" s="1">
        <v>2</v>
      </c>
      <c r="G59" s="1">
        <v>600</v>
      </c>
    </row>
    <row r="60" spans="2:8" ht="51" x14ac:dyDescent="0.2">
      <c r="B60" s="1" t="s">
        <v>52</v>
      </c>
      <c r="C60" s="1" t="s">
        <v>53</v>
      </c>
      <c r="D60" s="1" t="s">
        <v>54</v>
      </c>
      <c r="E60" s="1">
        <v>2.4</v>
      </c>
      <c r="F60" s="1">
        <v>4</v>
      </c>
      <c r="G60" s="1">
        <v>9.6</v>
      </c>
    </row>
    <row r="61" spans="2:8" x14ac:dyDescent="0.2">
      <c r="B61" s="1"/>
      <c r="C61" s="1"/>
      <c r="D61" s="1"/>
      <c r="E61" s="1"/>
      <c r="F61" s="1" t="s">
        <v>27</v>
      </c>
      <c r="G61" s="1">
        <f>G52+G53+G54+G55+G56+G57+G58+G59+G60</f>
        <v>1900.25</v>
      </c>
    </row>
    <row r="64" spans="2:8" x14ac:dyDescent="0.2">
      <c r="C64" s="6">
        <v>43374</v>
      </c>
    </row>
    <row r="65" spans="2:7" ht="25.5" x14ac:dyDescent="0.2">
      <c r="B65" s="1" t="s">
        <v>2</v>
      </c>
      <c r="C65" s="1" t="s">
        <v>3</v>
      </c>
      <c r="D65" s="1" t="s">
        <v>4</v>
      </c>
      <c r="E65" s="1" t="s">
        <v>5</v>
      </c>
      <c r="F65" s="1" t="s">
        <v>6</v>
      </c>
      <c r="G65" s="1" t="s">
        <v>7</v>
      </c>
    </row>
    <row r="66" spans="2:7" ht="25.5" x14ac:dyDescent="0.2">
      <c r="B66" s="1" t="s">
        <v>55</v>
      </c>
      <c r="C66" s="1" t="s">
        <v>26</v>
      </c>
      <c r="D66" s="1" t="s">
        <v>10</v>
      </c>
      <c r="E66" s="1">
        <v>165.2</v>
      </c>
      <c r="F66" s="1">
        <v>1</v>
      </c>
      <c r="G66" s="1">
        <v>165.2</v>
      </c>
    </row>
    <row r="67" spans="2:7" x14ac:dyDescent="0.2">
      <c r="B67" s="1"/>
      <c r="C67" s="1"/>
      <c r="D67" s="1"/>
      <c r="E67" s="1"/>
      <c r="F67" s="3" t="s">
        <v>56</v>
      </c>
      <c r="G67" s="3">
        <f>G66</f>
        <v>165.2</v>
      </c>
    </row>
    <row r="70" spans="2:7" x14ac:dyDescent="0.2">
      <c r="C70" s="7">
        <v>43405</v>
      </c>
    </row>
    <row r="71" spans="2:7" ht="25.5" x14ac:dyDescent="0.2">
      <c r="B71" s="1" t="s">
        <v>2</v>
      </c>
      <c r="C71" s="1" t="s">
        <v>3</v>
      </c>
      <c r="D71" s="1" t="s">
        <v>4</v>
      </c>
      <c r="E71" s="1" t="s">
        <v>5</v>
      </c>
      <c r="F71" s="1" t="s">
        <v>6</v>
      </c>
      <c r="G71" s="1" t="s">
        <v>7</v>
      </c>
    </row>
    <row r="72" spans="2:7" ht="51" x14ac:dyDescent="0.2">
      <c r="B72" s="1" t="s">
        <v>57</v>
      </c>
      <c r="C72" s="1" t="s">
        <v>58</v>
      </c>
      <c r="D72" s="1" t="s">
        <v>54</v>
      </c>
      <c r="E72" s="1">
        <v>43.45</v>
      </c>
      <c r="F72" s="1">
        <v>14</v>
      </c>
      <c r="G72" s="8">
        <v>608.29999999999995</v>
      </c>
    </row>
    <row r="73" spans="2:7" ht="25.5" x14ac:dyDescent="0.2">
      <c r="B73" s="1"/>
      <c r="C73" s="1" t="s">
        <v>59</v>
      </c>
      <c r="D73" s="1" t="s">
        <v>10</v>
      </c>
      <c r="E73" s="1">
        <v>157.72</v>
      </c>
      <c r="F73" s="1">
        <v>8</v>
      </c>
      <c r="G73" s="8">
        <v>1261.76</v>
      </c>
    </row>
    <row r="74" spans="2:7" ht="25.5" x14ac:dyDescent="0.2">
      <c r="B74" s="1"/>
      <c r="C74" s="1" t="s">
        <v>60</v>
      </c>
      <c r="D74" s="1" t="s">
        <v>10</v>
      </c>
      <c r="E74" s="1">
        <v>46.76</v>
      </c>
      <c r="F74" s="1">
        <v>6</v>
      </c>
      <c r="G74" s="8">
        <v>280.56</v>
      </c>
    </row>
    <row r="75" spans="2:7" x14ac:dyDescent="0.2">
      <c r="B75" s="1"/>
      <c r="C75" s="1" t="s">
        <v>61</v>
      </c>
      <c r="D75" s="1" t="s">
        <v>10</v>
      </c>
      <c r="E75" s="1">
        <v>4.88</v>
      </c>
      <c r="F75" s="1">
        <v>6</v>
      </c>
      <c r="G75" s="8">
        <v>29.28</v>
      </c>
    </row>
    <row r="76" spans="2:7" x14ac:dyDescent="0.2">
      <c r="B76" s="1"/>
      <c r="C76" s="1" t="s">
        <v>62</v>
      </c>
      <c r="D76" s="1" t="s">
        <v>10</v>
      </c>
      <c r="E76" s="1">
        <v>5.01</v>
      </c>
      <c r="F76" s="1">
        <v>6</v>
      </c>
      <c r="G76" s="8">
        <v>30.06</v>
      </c>
    </row>
    <row r="77" spans="2:7" x14ac:dyDescent="0.2">
      <c r="B77" s="1"/>
      <c r="C77" s="1" t="s">
        <v>63</v>
      </c>
      <c r="D77" s="1" t="s">
        <v>10</v>
      </c>
      <c r="E77" s="1">
        <v>3.38</v>
      </c>
      <c r="F77" s="1">
        <v>2</v>
      </c>
      <c r="G77" s="8">
        <v>6.76</v>
      </c>
    </row>
    <row r="78" spans="2:7" ht="25.5" x14ac:dyDescent="0.2">
      <c r="B78" s="1" t="s">
        <v>64</v>
      </c>
      <c r="C78" s="1" t="s">
        <v>65</v>
      </c>
      <c r="D78" s="1" t="s">
        <v>10</v>
      </c>
      <c r="E78" s="1">
        <v>300</v>
      </c>
      <c r="F78" s="1">
        <v>2</v>
      </c>
      <c r="G78" s="8">
        <v>600</v>
      </c>
    </row>
    <row r="79" spans="2:7" x14ac:dyDescent="0.2">
      <c r="B79" s="1"/>
      <c r="C79" s="1"/>
      <c r="D79" s="1"/>
      <c r="E79" s="1"/>
      <c r="F79" s="1"/>
      <c r="G79" s="8"/>
    </row>
    <row r="80" spans="2:7" x14ac:dyDescent="0.2">
      <c r="B80" s="1"/>
      <c r="C80" s="1"/>
      <c r="D80" s="1"/>
      <c r="E80" s="1"/>
      <c r="F80" s="3" t="s">
        <v>27</v>
      </c>
      <c r="G80" s="9">
        <f>SUM(G72:G79)</f>
        <v>2816.7200000000003</v>
      </c>
    </row>
    <row r="83" spans="2:7" x14ac:dyDescent="0.2">
      <c r="C83" s="7">
        <v>43435</v>
      </c>
    </row>
    <row r="84" spans="2:7" ht="25.5" x14ac:dyDescent="0.2">
      <c r="B84" s="1" t="s">
        <v>2</v>
      </c>
      <c r="C84" s="1" t="s">
        <v>3</v>
      </c>
      <c r="D84" s="1" t="s">
        <v>4</v>
      </c>
      <c r="E84" s="1" t="s">
        <v>5</v>
      </c>
      <c r="F84" s="1" t="s">
        <v>6</v>
      </c>
      <c r="G84" s="1" t="s">
        <v>7</v>
      </c>
    </row>
    <row r="85" spans="2:7" ht="38.25" x14ac:dyDescent="0.2">
      <c r="B85" s="8" t="s">
        <v>66</v>
      </c>
      <c r="C85" s="8" t="s">
        <v>67</v>
      </c>
      <c r="D85" s="8" t="s">
        <v>10</v>
      </c>
      <c r="E85" s="8">
        <v>158.03</v>
      </c>
      <c r="F85" s="8">
        <v>2</v>
      </c>
      <c r="G85" s="8">
        <f>E85*F85</f>
        <v>316.06</v>
      </c>
    </row>
    <row r="86" spans="2:7" ht="25.5" x14ac:dyDescent="0.2">
      <c r="B86" s="8"/>
      <c r="C86" s="8" t="s">
        <v>68</v>
      </c>
      <c r="D86" s="8" t="s">
        <v>69</v>
      </c>
      <c r="E86" s="8">
        <v>81.040000000000006</v>
      </c>
      <c r="F86" s="8">
        <v>5</v>
      </c>
      <c r="G86" s="8">
        <v>405.23</v>
      </c>
    </row>
    <row r="87" spans="2:7" x14ac:dyDescent="0.2">
      <c r="B87" s="8"/>
      <c r="C87" s="8" t="s">
        <v>70</v>
      </c>
      <c r="D87" s="8" t="s">
        <v>10</v>
      </c>
      <c r="E87" s="8">
        <v>4.88</v>
      </c>
      <c r="F87" s="8">
        <v>2</v>
      </c>
      <c r="G87" s="8">
        <f>E87*F87</f>
        <v>9.76</v>
      </c>
    </row>
    <row r="88" spans="2:7" ht="25.5" x14ac:dyDescent="0.2">
      <c r="B88" s="8"/>
      <c r="C88" s="8" t="s">
        <v>71</v>
      </c>
      <c r="D88" s="8" t="s">
        <v>10</v>
      </c>
      <c r="E88" s="8">
        <v>6.79</v>
      </c>
      <c r="F88" s="8">
        <v>1</v>
      </c>
      <c r="G88" s="8">
        <f>E88*F88</f>
        <v>6.79</v>
      </c>
    </row>
    <row r="89" spans="2:7" ht="38.25" x14ac:dyDescent="0.2">
      <c r="B89" s="1" t="s">
        <v>72</v>
      </c>
      <c r="C89" s="1" t="s">
        <v>73</v>
      </c>
      <c r="D89" s="1" t="s">
        <v>10</v>
      </c>
      <c r="E89" s="8">
        <v>33</v>
      </c>
      <c r="F89" s="8">
        <v>2</v>
      </c>
      <c r="G89" s="8">
        <f>E89*F89</f>
        <v>66</v>
      </c>
    </row>
    <row r="90" spans="2:7" ht="38.25" x14ac:dyDescent="0.2">
      <c r="B90" s="10"/>
      <c r="C90" s="1" t="s">
        <v>74</v>
      </c>
      <c r="D90" s="1" t="s">
        <v>54</v>
      </c>
      <c r="E90" s="8">
        <v>2</v>
      </c>
      <c r="F90" s="8">
        <v>4</v>
      </c>
      <c r="G90" s="8">
        <f>E90*F90</f>
        <v>8</v>
      </c>
    </row>
    <row r="91" spans="2:7" ht="25.5" x14ac:dyDescent="0.2">
      <c r="B91" s="1" t="s">
        <v>75</v>
      </c>
      <c r="C91" s="1" t="s">
        <v>76</v>
      </c>
      <c r="D91" s="8" t="s">
        <v>77</v>
      </c>
      <c r="E91" s="8">
        <v>455</v>
      </c>
      <c r="F91" s="8">
        <v>0.9</v>
      </c>
      <c r="G91" s="8">
        <f>E91*F91</f>
        <v>409.5</v>
      </c>
    </row>
    <row r="92" spans="2:7" x14ac:dyDescent="0.2">
      <c r="B92" s="1"/>
      <c r="C92" s="1" t="s">
        <v>78</v>
      </c>
      <c r="D92" s="1" t="s">
        <v>15</v>
      </c>
      <c r="E92" s="1">
        <v>6.65</v>
      </c>
      <c r="F92" s="1">
        <v>30</v>
      </c>
      <c r="G92" s="1">
        <f>F92*E92</f>
        <v>199.5</v>
      </c>
    </row>
    <row r="93" spans="2:7" x14ac:dyDescent="0.2">
      <c r="B93" s="8"/>
      <c r="C93" s="8"/>
      <c r="D93" s="8"/>
      <c r="E93" s="8"/>
      <c r="F93" s="9" t="s">
        <v>27</v>
      </c>
      <c r="G93" s="9">
        <f>SUM(G85:G92)</f>
        <v>1420.84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 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2019-03-20T06:58:26Z</dcterms:created>
  <dcterms:modified xsi:type="dcterms:W3CDTF">2019-03-20T06:58:40Z</dcterms:modified>
</cp:coreProperties>
</file>